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hner" state="visible" r:id="rId4"/>
    <sheet sheetId="2" name="Branchenwerte" state="visible" r:id="rId5"/>
    <sheet sheetId="3" name="Anleitung" state="visible" r:id="rId6"/>
  </sheets>
  <definedNames>
    <definedName name="_xlnm.Print_Area" localSheetId="0">'Rechner'!$A1:$E33</definedName>
    <definedName name="_xlnm.Print_Area" localSheetId="1">'Branchenwerte'!$A1:$D12</definedName>
    <definedName name="_xlnm.Print_Area" localSheetId="2">'Anleitung'!$A1:$B42</definedName>
  </definedNames>
  <calcPr calcId="171027"/>
</workbook>
</file>

<file path=xl/sharedStrings.xml><?xml version="1.0" encoding="utf-8"?>
<sst xmlns="http://schemas.openxmlformats.org/spreadsheetml/2006/main" count="99" uniqueCount="90">
  <si>
    <t>Stundenverrechnungssatz-Rechner Pro</t>
  </si>
  <si>
    <t>Berechnen Sie Ihren optimalen Stundensatz</t>
  </si>
  <si>
    <t>EINGABEN</t>
  </si>
  <si>
    <t>Gewerk</t>
  </si>
  <si>
    <t>SHK</t>
  </si>
  <si>
    <t>Wählen Sie Ihr Gewerk</t>
  </si>
  <si>
    <t>Bruttolohn/Monat (€)</t>
  </si>
  <si>
    <t>Durchschnittlicher Gesellenlohn</t>
  </si>
  <si>
    <t>Arbeitgeberanteil Sozialversicherung (%)</t>
  </si>
  <si>
    <t>KV 7,3% + RV 9,3% + AV 1,3% + PV 1,7% + UV 1,3%</t>
  </si>
  <si>
    <t>Arbeitstage/Jahr</t>
  </si>
  <si>
    <t>365 - 104 WE - 30 Urlaub - 10 Krank - 11 Feiertage - 5 Weiterbildung</t>
  </si>
  <si>
    <t>Produktive Stunden/Tag</t>
  </si>
  <si>
    <t>Abzüglich Rüstzeit und Fahrzeit</t>
  </si>
  <si>
    <t>Gemeinkosten/Jahr (€)</t>
  </si>
  <si>
    <t>Miete, Versicherung, Fahrzeuge, Werkzeug, Büro</t>
  </si>
  <si>
    <t>Gewinnaufschlag (%)</t>
  </si>
  <si>
    <t>Empfehlung: 10-15%</t>
  </si>
  <si>
    <t>BERECHNUNG</t>
  </si>
  <si>
    <t>Jahresbruttolohn</t>
  </si>
  <si>
    <t>Bruttolohn × 12 Monate</t>
  </si>
  <si>
    <t>Lohnnebenkosten</t>
  </si>
  <si>
    <t>Jahresbruttolohn × SV-Satz</t>
  </si>
  <si>
    <t>Gesamtpersonalkosten</t>
  </si>
  <si>
    <t>Jahresbruttolohn + Lohnnebenkosten</t>
  </si>
  <si>
    <t>Produktive Stunden/Jahr</t>
  </si>
  <si>
    <t>Arbeitstage × Stunden/Tag</t>
  </si>
  <si>
    <t>Personalkosten/Stunde</t>
  </si>
  <si>
    <t>Gesamtpersonalkosten / Produktive Stunden</t>
  </si>
  <si>
    <t>Gemeinkosten/Stunde</t>
  </si>
  <si>
    <t>Gemeinkosten / Produktive Stunden</t>
  </si>
  <si>
    <t>Selbstkosten/Stunde</t>
  </si>
  <si>
    <t>Personal + Gemeinkosten</t>
  </si>
  <si>
    <t>Gewinn/Stunde</t>
  </si>
  <si>
    <t>Selbstkosten × Gewinnaufschlag</t>
  </si>
  <si>
    <t>ERGEBNIS</t>
  </si>
  <si>
    <t>Stundenverrechnungssatz (netto)</t>
  </si>
  <si>
    <t>Stundenverrechnungssatz (brutto, inkl. 19% MwSt.)</t>
  </si>
  <si>
    <t>Branchenvergleich:</t>
  </si>
  <si>
    <t>Empfohlener Ø-Stundensatz für Ihr Gewerk:</t>
  </si>
  <si>
    <t>Hinweis: Liegt Ihr Satz unter dem Branchendurchschnitt, wird er rot markiert.</t>
  </si>
  <si>
    <t>Ø Stundensatz 2025</t>
  </si>
  <si>
    <t>Empfehlung (€)</t>
  </si>
  <si>
    <t>Quelle</t>
  </si>
  <si>
    <t>58 - 72 €</t>
  </si>
  <si>
    <t>ZDH</t>
  </si>
  <si>
    <t>Elektro</t>
  </si>
  <si>
    <t>55 - 70 €</t>
  </si>
  <si>
    <t>Maler</t>
  </si>
  <si>
    <t>42 - 55 €</t>
  </si>
  <si>
    <t>Zimmerer</t>
  </si>
  <si>
    <t>55 - 68 €</t>
  </si>
  <si>
    <t>Dachdecker</t>
  </si>
  <si>
    <t>60 - 75 €</t>
  </si>
  <si>
    <t>Tischler</t>
  </si>
  <si>
    <t>50 - 65 €</t>
  </si>
  <si>
    <t>Maurer</t>
  </si>
  <si>
    <t>48 - 62 €</t>
  </si>
  <si>
    <t>Fliesenleger</t>
  </si>
  <si>
    <t>45 - 60 €</t>
  </si>
  <si>
    <t>Quellen: Zentralverband des Deutschen Handwerks (ZDH), Handwerkskammern, Branchenverbände</t>
  </si>
  <si>
    <t>Die Werte sind Richtwerte und können je nach Region und Betriebsgröße variieren.</t>
  </si>
  <si>
    <t>Anleitung: Stundenverrechnungssatz-Rechner Pro</t>
  </si>
  <si>
    <t>So benutzen Sie den Rechner</t>
  </si>
  <si>
    <t>1. Wechseln Sie zum Reiter "Rechner".</t>
  </si>
  <si>
    <t>2. Füllen Sie alle gelb markierten Felder mit Ihren betrieblichen Daten aus.</t>
  </si>
  <si>
    <t>3. Die Berechnungen erfolgen automatisch.</t>
  </si>
  <si>
    <t>4. Ihr Stundenverrechnungssatz wird im Ergebnisbereich angezeigt.</t>
  </si>
  <si>
    <t>5. Vergleichen Sie das Ergebnis mit den Branchenwerten im Reiter "Branchenwerte".</t>
  </si>
  <si>
    <t>Eingabefelder im Detail</t>
  </si>
  <si>
    <t>Gewerk: Wählen Sie Ihr Handwerksgewerk aus der Dropdown-Liste. Dies wird für den Branchenvergleich verwendet.</t>
  </si>
  <si>
    <t>Bruttolohn/Monat: Der durchschnittliche monatliche Bruttolohn eines Mitarbeiters (Gesellenlohn). Orientieren Sie sich am Tarifvertrag Ihrer Region.</t>
  </si>
  <si>
    <t>Arbeitgeberanteil Sozialversicherung: Der Standardsatz 2026 beträgt ca. 20,9% und setzt sich zusammen aus:</t>
  </si>
  <si>
    <t xml:space="preserve">   - Krankenversicherung: 7,3%</t>
  </si>
  <si>
    <t xml:space="preserve">   - Rentenversicherung: 9,3%</t>
  </si>
  <si>
    <t xml:space="preserve">   - Arbeitslosenversicherung: 1,3%</t>
  </si>
  <si>
    <t xml:space="preserve">   - Pflegeversicherung: 1,7%</t>
  </si>
  <si>
    <t xml:space="preserve">   - Unfallversicherung: ca. 1,3% (BG-abhängig)</t>
  </si>
  <si>
    <t>Arbeitstage/Jahr: Die tatsächlich verfügbaren Arbeitstage. Standardberechnung:</t>
  </si>
  <si>
    <t xml:space="preserve">   365 Kalendertage - 104 Wochenenden - 30 Urlaub - 10 Krankheit - 11 Feiertage - 5 Weiterbildung = 205 Tage</t>
  </si>
  <si>
    <t>Produktive Stunden/Tag: Die tatsächlich verrechenbare Arbeitszeit pro Tag. Bei 8 Stunden Arbeitszeit sind typischerweise 7,5 Stunden produktiv (Rüst-, Fahrt- und Pausenzeiten abgezogen).</t>
  </si>
  <si>
    <t>Gemeinkosten/Jahr: Alle betrieblichen Kosten, die nicht direkt einem Auftrag zugeordnet werden:</t>
  </si>
  <si>
    <t xml:space="preserve">   Miete/Pacht, Versicherungen, Fahrzeugkosten, Werkzeug/Maschinen, Büromaterial, Werbung, Steuerberater, Telefon/Internet etc.</t>
  </si>
  <si>
    <t>Gewinnaufschlag: Der gewünschte Gewinn in Prozent der Selbstkosten. Empfehlung: 10-15%.</t>
  </si>
  <si>
    <t>Wichtige Hinweise</t>
  </si>
  <si>
    <t>• Der berechnete Stundensatz ist ein Richtwert. Passen Sie ihn an Ihre regionale Marktsituation an.</t>
  </si>
  <si>
    <t>• Wird der Netto-Stundensatz rot markiert, liegt er unter dem Branchendurchschnitt — prüfen Sie Ihre Kalkulation.</t>
  </si>
  <si>
    <t>• Aktualisieren Sie die Berechnung mindestens jährlich, um Tariferhöhungen und Kostensteigerungen abzubilden.</t>
  </si>
  <si>
    <t>• Berücksichtigen Sie bei Angeboten ggf. materialspezifische Zuschläge und Sonderkosten separat.</t>
  </si>
  <si>
    <t>Weitere Informationen und Tools finden Sie auf werkstatt-ratgeber.de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</si>
</sst>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.##0,00 €"/>
    <numFmt numFmtId="165" formatCode="0,0%"/>
    <numFmt numFmtId="166" formatCode="#.##0"/>
    <numFmt numFmtId="167" formatCode="0,0"/>
  </numFmts>
  <fonts count="14" x14ac:knownFonts="1">
    <font>
      <color theme="1"/>
      <family val="2"/>
      <scheme val="minor"/>
      <sz val="11"/>
      <name val="Calibri"/>
    </font>
    <font>
      <b/>
      <color rgb="FF0D9488"/>
      <sz val="20"/>
      <name val="Calibri"/>
    </font>
    <font>
      <i/>
      <color rgb="FF6B7280"/>
      <sz val="12"/>
      <name val="Calibri"/>
    </font>
    <font>
      <b/>
      <color rgb="FFFFFFFF"/>
      <sz val="12"/>
      <name val="Calibri"/>
    </font>
    <font>
      <color rgb="FF0F172A"/>
      <sz val="11"/>
      <name val="Calibri"/>
    </font>
    <font>
      <b/>
      <color rgb="FF0F172A"/>
      <sz val="11"/>
      <name val="Calibri"/>
    </font>
    <font>
      <i/>
      <color rgb="FF9CA3AF"/>
      <sz val="9"/>
      <name val="Calibri"/>
    </font>
    <font>
      <b/>
      <color rgb="FF0F172A"/>
      <sz val="14"/>
      <name val="Calibri"/>
    </font>
    <font>
      <b/>
      <color rgb="FF0D9488"/>
      <sz val="18"/>
      <name val="Calibri"/>
    </font>
    <font>
      <b/>
      <color rgb="FF0F172A"/>
      <sz val="13"/>
      <name val="Calibri"/>
    </font>
    <font>
      <b/>
      <color rgb="FF0D9488"/>
      <sz val="11"/>
      <name val="Calibri"/>
    </font>
    <font>
      <i/>
      <color rgb="FFEF4444"/>
      <sz val="9"/>
      <name val="Calibri"/>
    </font>
    <font>
      <b/>
      <color rgb="FF0D9488"/>
      <sz val="16"/>
      <name val="Calibri"/>
    </font>
    <font>
      <color rgb="FF374151"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D9488"/>
      </patternFill>
    </fill>
    <fill>
      <patternFill patternType="solid">
        <fgColor rgb="FFFFF3CD"/>
      </patternFill>
    </fill>
    <fill>
      <patternFill patternType="solid">
        <fgColor rgb="FFF8F9FA"/>
      </patternFill>
    </fill>
    <fill>
      <patternFill patternType="solid">
        <fgColor rgb="FFE6FFF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medium">
        <color rgb="FF0D9488"/>
      </left>
      <right style="medium">
        <color rgb="FF0D9488"/>
      </right>
      <top style="medium">
        <color rgb="FF0D9488"/>
      </top>
      <bottom style="medium">
        <color rgb="FF0D948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164" fontId="5" fillId="3" borderId="1" xfId="0" applyNumberFormat="1" applyFont="1" applyFill="1" applyBorder="1" applyAlignment="1" applyProtection="1">
      <alignment horizontal="right" vertical="center"/>
      <protection locked="0"/>
    </xf>
    <xf numFmtId="165" fontId="5" fillId="3" borderId="1" xfId="0" applyNumberFormat="1" applyFont="1" applyFill="1" applyBorder="1" applyAlignment="1" applyProtection="1">
      <alignment horizontal="right" vertical="center"/>
      <protection locked="0"/>
    </xf>
    <xf numFmtId="166" fontId="5" fillId="3" borderId="1" xfId="0" applyNumberFormat="1" applyFont="1" applyFill="1" applyBorder="1" applyAlignment="1" applyProtection="1">
      <alignment horizontal="right" vertical="center"/>
      <protection locked="0"/>
    </xf>
    <xf numFmtId="167" fontId="5" fillId="3" borderId="1" xfId="0" applyNumberFormat="1" applyFont="1" applyFill="1" applyBorder="1" applyAlignment="1" applyProtection="1">
      <alignment horizontal="right" vertical="center"/>
      <protection locked="0"/>
    </xf>
    <xf numFmtId="164" fontId="4" fillId="4" borderId="1" xfId="0" applyNumberFormat="1" applyFont="1" applyFill="1" applyBorder="1" applyAlignment="1" applyProtection="1">
      <alignment horizontal="right" vertical="center"/>
    </xf>
    <xf numFmtId="166" fontId="4" fillId="4" borderId="1" xfId="0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vertical="center"/>
    </xf>
    <xf numFmtId="164" fontId="8" fillId="5" borderId="2" xfId="0" applyNumberFormat="1" applyFont="1" applyFill="1" applyBorder="1" applyAlignment="1">
      <alignment horizontal="right" vertical="center"/>
    </xf>
    <xf numFmtId="0" fontId="9" fillId="0" borderId="0" xfId="0" applyFont="1"/>
    <xf numFmtId="0" fontId="4" fillId="0" borderId="0" xfId="0" applyFont="1"/>
    <xf numFmtId="164" fontId="10" fillId="0" borderId="0" xfId="0" applyNumberFormat="1" applyFont="1" applyAlignment="1">
      <alignment horizontal="right"/>
    </xf>
    <xf numFmtId="0" fontId="11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1">
    <dxf>
      <font>
        <b/>
        <color rgb="FFEF4444"/>
        <sz val="18"/>
      </font>
      <fill>
        <patternFill patternType="solid">
          <f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D9488"/>
    <pageSetUpPr fitToPage="1"/>
  </sheetPr>
  <dimension ref="B2:E33"/>
  <sheetFormatPr defaultRowHeight="15" outlineLevelRow="0" outlineLevelCol="0" x14ac:dyDescent="55"/>
  <cols>
    <col min="1" max="1" width="3" customWidth="1"/>
    <col min="2" max="2" width="38" customWidth="1"/>
    <col min="3" max="3" width="22" customWidth="1"/>
    <col min="4" max="4" width="5" customWidth="1"/>
    <col min="5" max="6" width="22" customWidth="1"/>
  </cols>
  <sheetData>
    <row r="2" ht="36" customHeight="1" spans="2:3" x14ac:dyDescent="0.25">
      <c r="B2" s="1" t="s">
        <v>0</v>
      </c>
      <c r="C2" s="1"/>
    </row>
    <row r="3" spans="2:3" x14ac:dyDescent="0.25">
      <c r="B3" s="2" t="s">
        <v>1</v>
      </c>
      <c r="C3" s="2"/>
    </row>
    <row r="5" ht="28" customHeight="1" spans="2:3" x14ac:dyDescent="0.25">
      <c r="B5" s="3" t="s">
        <v>2</v>
      </c>
      <c r="C5" s="3"/>
    </row>
    <row r="7" spans="2:5" x14ac:dyDescent="0.25">
      <c r="B7" s="4" t="s">
        <v>3</v>
      </c>
      <c r="C7" s="5" t="s">
        <v>4</v>
      </c>
      <c r="E7" s="6" t="s">
        <v>5</v>
      </c>
    </row>
    <row r="8" spans="2:5" x14ac:dyDescent="0.25">
      <c r="B8" s="4" t="s">
        <v>6</v>
      </c>
      <c r="C8" s="7">
        <v>3200</v>
      </c>
      <c r="E8" s="6" t="s">
        <v>7</v>
      </c>
    </row>
    <row r="9" spans="2:5" x14ac:dyDescent="0.25">
      <c r="B9" s="4" t="s">
        <v>8</v>
      </c>
      <c r="C9" s="8">
        <v>0.209</v>
      </c>
      <c r="E9" s="6" t="s">
        <v>9</v>
      </c>
    </row>
    <row r="10" spans="2:5" x14ac:dyDescent="0.25">
      <c r="B10" s="4" t="s">
        <v>10</v>
      </c>
      <c r="C10" s="9">
        <v>205</v>
      </c>
      <c r="E10" s="6" t="s">
        <v>11</v>
      </c>
    </row>
    <row r="11" spans="2:5" x14ac:dyDescent="0.25">
      <c r="B11" s="4" t="s">
        <v>12</v>
      </c>
      <c r="C11" s="10">
        <v>7.5</v>
      </c>
      <c r="E11" s="6" t="s">
        <v>13</v>
      </c>
    </row>
    <row r="12" spans="2:5" x14ac:dyDescent="0.25">
      <c r="B12" s="4" t="s">
        <v>14</v>
      </c>
      <c r="C12" s="7">
        <v>48000</v>
      </c>
      <c r="E12" s="6" t="s">
        <v>15</v>
      </c>
    </row>
    <row r="13" spans="2:5" x14ac:dyDescent="0.25">
      <c r="B13" s="4" t="s">
        <v>16</v>
      </c>
      <c r="C13" s="8">
        <v>0.12</v>
      </c>
      <c r="E13" s="6" t="s">
        <v>17</v>
      </c>
    </row>
    <row r="15" ht="28" customHeight="1" spans="2:3" x14ac:dyDescent="0.25">
      <c r="B15" s="3" t="s">
        <v>18</v>
      </c>
      <c r="C15" s="3"/>
    </row>
    <row r="17" spans="2:5" x14ac:dyDescent="0.25">
      <c r="B17" s="4" t="s">
        <v>19</v>
      </c>
      <c r="C17" s="11">
        <f>C8*12</f>
      </c>
      <c r="E17" s="6" t="s">
        <v>20</v>
      </c>
    </row>
    <row r="18" spans="2:5" x14ac:dyDescent="0.25">
      <c r="B18" s="4" t="s">
        <v>21</v>
      </c>
      <c r="C18" s="11">
        <f>C17*C9</f>
      </c>
      <c r="E18" s="6" t="s">
        <v>22</v>
      </c>
    </row>
    <row r="19" spans="2:5" x14ac:dyDescent="0.25">
      <c r="B19" s="4" t="s">
        <v>23</v>
      </c>
      <c r="C19" s="11">
        <f>C17+C18</f>
      </c>
      <c r="E19" s="6" t="s">
        <v>24</v>
      </c>
    </row>
    <row r="20" spans="2:5" x14ac:dyDescent="0.25">
      <c r="B20" s="4" t="s">
        <v>25</v>
      </c>
      <c r="C20" s="12">
        <f>C10*C11</f>
      </c>
      <c r="E20" s="6" t="s">
        <v>26</v>
      </c>
    </row>
    <row r="21" spans="2:5" x14ac:dyDescent="0.25">
      <c r="B21" s="4" t="s">
        <v>27</v>
      </c>
      <c r="C21" s="11">
        <f>C19/C20</f>
      </c>
      <c r="E21" s="6" t="s">
        <v>28</v>
      </c>
    </row>
    <row r="22" spans="2:5" x14ac:dyDescent="0.25">
      <c r="B22" s="4" t="s">
        <v>29</v>
      </c>
      <c r="C22" s="11">
        <f>C12/C20</f>
      </c>
      <c r="E22" s="6" t="s">
        <v>30</v>
      </c>
    </row>
    <row r="23" spans="2:5" x14ac:dyDescent="0.25">
      <c r="B23" s="4" t="s">
        <v>31</v>
      </c>
      <c r="C23" s="11">
        <f>C21+C22</f>
      </c>
      <c r="E23" s="6" t="s">
        <v>32</v>
      </c>
    </row>
    <row r="24" spans="2:5" x14ac:dyDescent="0.25">
      <c r="B24" s="4" t="s">
        <v>33</v>
      </c>
      <c r="C24" s="11">
        <f>C23*C13</f>
      </c>
      <c r="E24" s="6" t="s">
        <v>34</v>
      </c>
    </row>
    <row r="26" ht="28" customHeight="1" spans="2:3" x14ac:dyDescent="0.25">
      <c r="B26" s="3" t="s">
        <v>35</v>
      </c>
      <c r="C26" s="3"/>
    </row>
    <row r="28" ht="36" customHeight="1" spans="2:3" x14ac:dyDescent="0.25">
      <c r="B28" s="13" t="s">
        <v>36</v>
      </c>
      <c r="C28" s="14">
        <f>C23+C24</f>
      </c>
    </row>
    <row r="29" ht="36" customHeight="1" spans="2:3" x14ac:dyDescent="0.25">
      <c r="B29" s="13" t="s">
        <v>37</v>
      </c>
      <c r="C29" s="14">
        <f>C28*1.19</f>
      </c>
    </row>
    <row r="31" spans="2:2" x14ac:dyDescent="0.25">
      <c r="B31" s="15" t="s">
        <v>38</v>
      </c>
    </row>
    <row r="32" spans="2:3" x14ac:dyDescent="0.25">
      <c r="B32" s="16" t="s">
        <v>39</v>
      </c>
      <c r="C32" s="17">
        <f>IFERROR(VLOOKUP(C7,Branchenwerte!A2:D9,3,FALSE),"—")</f>
      </c>
    </row>
    <row r="33" spans="2:5" x14ac:dyDescent="0.25">
      <c r="B33" s="18" t="s">
        <v>40</v>
      </c>
      <c r="C33" s="18"/>
      <c r="D33" s="18"/>
      <c r="E33" s="18"/>
    </row>
  </sheetData>
  <sheetProtection sheet="1"/>
  <mergeCells count="6">
    <mergeCell ref="B2:C2"/>
    <mergeCell ref="B3:C3"/>
    <mergeCell ref="B5:C5"/>
    <mergeCell ref="B15:C15"/>
    <mergeCell ref="B26:C26"/>
    <mergeCell ref="B33:E33"/>
  </mergeCells>
  <conditionalFormatting sqref="C28">
    <cfRule type="expression" dxfId="0" priority="1">
      <formula>AND(ISNUMBER(C28),ISNUMBER(VLOOKUP(C7,Branchenwerte!A2:D9,3,FALSE)),C28&lt;VLOOKUP(C7,Branchenwerte!A2:D9,3,FALSE))</formula>
    </cfRule>
  </conditionalFormatting>
  <dataValidations count="1">
    <dataValidation type="list" showErrorMessage="1" errorTitle="Ungültiges Gewerk" error="Bitte wählen Sie ein Gewerk aus der Liste." sqref="C7">
      <formula1>"SHK,Elektro,Maler,Zimmerer,Dachdecker,Tischler,Maurer,Fliesenleger,Sonstiges"</formula1>
    </dataValidation>
  </dataValidations>
  <pageMargins left="0.7" right="0.7" top="0.75" bottom="0.75" header="0.3" footer="0.3"/>
  <pageSetup paperSize="9" orientation="portrait" fitToWidth="1" fitToHeight="0"/>
  <headerFooter>
    <oddHeader>&amp;C&amp;BStundenverrechnungssatz-Rechner Pro&amp;R&amp;P / &amp;N</oddHeader>
    <oddFooter>&amp;Lwerkstatt-ratgeber.de&amp;R&amp;D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BDF8"/>
    <pageSetUpPr fitToPage="1"/>
  </sheetPr>
  <dimension ref="A1:D12"/>
  <sheetFormatPr defaultRowHeight="15" outlineLevelRow="0" outlineLevelCol="0" x14ac:dyDescent="55"/>
  <cols>
    <col min="1" max="1" width="18" customWidth="1"/>
    <col min="2" max="2" width="22" customWidth="1"/>
    <col min="3" max="3" width="18" customWidth="1"/>
    <col min="4" max="4" width="14" customWidth="1"/>
  </cols>
  <sheetData>
    <row r="1" ht="28" customHeight="1" spans="1:4" x14ac:dyDescent="0.25">
      <c r="A1" s="3" t="s">
        <v>3</v>
      </c>
      <c r="B1" s="3" t="s">
        <v>41</v>
      </c>
      <c r="C1" s="3" t="s">
        <v>42</v>
      </c>
      <c r="D1" s="3" t="s">
        <v>43</v>
      </c>
    </row>
    <row r="2" spans="1:4" x14ac:dyDescent="0.25">
      <c r="A2" s="19" t="s">
        <v>4</v>
      </c>
      <c r="B2" s="20" t="s">
        <v>44</v>
      </c>
      <c r="C2" s="21">
        <v>65</v>
      </c>
      <c r="D2" s="20" t="s">
        <v>45</v>
      </c>
    </row>
    <row r="3" spans="1:4" x14ac:dyDescent="0.25">
      <c r="A3" s="22" t="s">
        <v>46</v>
      </c>
      <c r="B3" s="23" t="s">
        <v>47</v>
      </c>
      <c r="C3" s="24">
        <v>62</v>
      </c>
      <c r="D3" s="23" t="s">
        <v>45</v>
      </c>
    </row>
    <row r="4" spans="1:4" x14ac:dyDescent="0.25">
      <c r="A4" s="19" t="s">
        <v>48</v>
      </c>
      <c r="B4" s="20" t="s">
        <v>49</v>
      </c>
      <c r="C4" s="21">
        <v>48</v>
      </c>
      <c r="D4" s="20" t="s">
        <v>45</v>
      </c>
    </row>
    <row r="5" spans="1:4" x14ac:dyDescent="0.25">
      <c r="A5" s="22" t="s">
        <v>50</v>
      </c>
      <c r="B5" s="23" t="s">
        <v>51</v>
      </c>
      <c r="C5" s="24">
        <v>60</v>
      </c>
      <c r="D5" s="23" t="s">
        <v>45</v>
      </c>
    </row>
    <row r="6" spans="1:4" x14ac:dyDescent="0.25">
      <c r="A6" s="19" t="s">
        <v>52</v>
      </c>
      <c r="B6" s="20" t="s">
        <v>53</v>
      </c>
      <c r="C6" s="21">
        <v>68</v>
      </c>
      <c r="D6" s="20" t="s">
        <v>45</v>
      </c>
    </row>
    <row r="7" spans="1:4" x14ac:dyDescent="0.25">
      <c r="A7" s="22" t="s">
        <v>54</v>
      </c>
      <c r="B7" s="23" t="s">
        <v>55</v>
      </c>
      <c r="C7" s="24">
        <v>57</v>
      </c>
      <c r="D7" s="23" t="s">
        <v>45</v>
      </c>
    </row>
    <row r="8" spans="1:4" x14ac:dyDescent="0.25">
      <c r="A8" s="19" t="s">
        <v>56</v>
      </c>
      <c r="B8" s="20" t="s">
        <v>57</v>
      </c>
      <c r="C8" s="21">
        <v>55</v>
      </c>
      <c r="D8" s="20" t="s">
        <v>45</v>
      </c>
    </row>
    <row r="9" spans="1:4" x14ac:dyDescent="0.25">
      <c r="A9" s="22" t="s">
        <v>58</v>
      </c>
      <c r="B9" s="23" t="s">
        <v>59</v>
      </c>
      <c r="C9" s="24">
        <v>52</v>
      </c>
      <c r="D9" s="23" t="s">
        <v>45</v>
      </c>
    </row>
    <row r="11" spans="1:4" x14ac:dyDescent="0.25">
      <c r="A11" s="6" t="s">
        <v>60</v>
      </c>
      <c r="B11" s="6"/>
      <c r="C11" s="6"/>
      <c r="D11" s="6"/>
    </row>
    <row r="12" spans="1:4" x14ac:dyDescent="0.25">
      <c r="A12" s="6" t="s">
        <v>61</v>
      </c>
      <c r="B12" s="6"/>
      <c r="C12" s="6"/>
      <c r="D12" s="6"/>
    </row>
  </sheetData>
  <mergeCells count="2">
    <mergeCell ref="A11:D11"/>
    <mergeCell ref="A12:D12"/>
  </mergeCells>
  <pageMargins left="0.7" right="0.7" top="0.75" bottom="0.75" header="0.3" footer="0.3"/>
  <pageSetup paperSize="9" orientation="portrait" fitToWidth="1" fitToHeight="0"/>
  <headerFooter>
    <oddHeader>&amp;C&amp;BBranchenwerte Übersicht&amp;R&amp;P / &amp;N</oddHeader>
    <oddFooter>&amp;Lwerkstatt-ratgeber.de&amp;R&amp;D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  <pageSetUpPr fitToPage="1"/>
  </sheetPr>
  <dimension ref="B2:B42"/>
  <sheetFormatPr defaultRowHeight="15" outlineLevelRow="0" outlineLevelCol="0" x14ac:dyDescent="55"/>
  <cols>
    <col min="1" max="1" width="3" customWidth="1"/>
    <col min="2" max="2" width="80" customWidth="1"/>
  </cols>
  <sheetData>
    <row r="2" spans="2:2" x14ac:dyDescent="0.25">
      <c r="B2" s="25" t="s">
        <v>62</v>
      </c>
    </row>
    <row r="4" spans="2:2" x14ac:dyDescent="0.25">
      <c r="B4" s="26" t="s">
        <v>63</v>
      </c>
    </row>
    <row r="6" spans="2:2" x14ac:dyDescent="0.25">
      <c r="B6" s="27" t="s">
        <v>64</v>
      </c>
    </row>
    <row r="7" spans="2:2" x14ac:dyDescent="0.25">
      <c r="B7" s="27" t="s">
        <v>65</v>
      </c>
    </row>
    <row r="8" spans="2:2" x14ac:dyDescent="0.25">
      <c r="B8" s="27" t="s">
        <v>66</v>
      </c>
    </row>
    <row r="9" spans="2:2" x14ac:dyDescent="0.25">
      <c r="B9" s="27" t="s">
        <v>67</v>
      </c>
    </row>
    <row r="10" spans="2:2" x14ac:dyDescent="0.25">
      <c r="B10" s="27" t="s">
        <v>68</v>
      </c>
    </row>
    <row r="12" spans="2:2" x14ac:dyDescent="0.25">
      <c r="B12" s="26" t="s">
        <v>69</v>
      </c>
    </row>
    <row r="14" spans="2:2" x14ac:dyDescent="0.25">
      <c r="B14" s="27" t="s">
        <v>70</v>
      </c>
    </row>
    <row r="16" spans="2:2" x14ac:dyDescent="0.25">
      <c r="B16" s="27" t="s">
        <v>71</v>
      </c>
    </row>
    <row r="18" spans="2:2" x14ac:dyDescent="0.25">
      <c r="B18" s="27" t="s">
        <v>72</v>
      </c>
    </row>
    <row r="19" spans="2:2" x14ac:dyDescent="0.25">
      <c r="B19" s="27" t="s">
        <v>73</v>
      </c>
    </row>
    <row r="20" spans="2:2" x14ac:dyDescent="0.25">
      <c r="B20" s="27" t="s">
        <v>74</v>
      </c>
    </row>
    <row r="21" spans="2:2" x14ac:dyDescent="0.25">
      <c r="B21" s="27" t="s">
        <v>75</v>
      </c>
    </row>
    <row r="22" spans="2:2" x14ac:dyDescent="0.25">
      <c r="B22" s="27" t="s">
        <v>76</v>
      </c>
    </row>
    <row r="23" spans="2:2" x14ac:dyDescent="0.25">
      <c r="B23" s="27" t="s">
        <v>77</v>
      </c>
    </row>
    <row r="25" spans="2:2" x14ac:dyDescent="0.25">
      <c r="B25" s="27" t="s">
        <v>78</v>
      </c>
    </row>
    <row r="26" spans="2:2" x14ac:dyDescent="0.25">
      <c r="B26" s="27" t="s">
        <v>79</v>
      </c>
    </row>
    <row r="28" spans="2:2" x14ac:dyDescent="0.25">
      <c r="B28" s="27" t="s">
        <v>80</v>
      </c>
    </row>
    <row r="30" spans="2:2" x14ac:dyDescent="0.25">
      <c r="B30" s="27" t="s">
        <v>81</v>
      </c>
    </row>
    <row r="31" spans="2:2" x14ac:dyDescent="0.25">
      <c r="B31" s="27" t="s">
        <v>82</v>
      </c>
    </row>
    <row r="33" spans="2:2" x14ac:dyDescent="0.25">
      <c r="B33" s="27" t="s">
        <v>83</v>
      </c>
    </row>
    <row r="35" spans="2:2" x14ac:dyDescent="0.25">
      <c r="B35" s="26" t="s">
        <v>84</v>
      </c>
    </row>
    <row r="37" spans="2:2" x14ac:dyDescent="0.25">
      <c r="B37" s="27" t="s">
        <v>85</v>
      </c>
    </row>
    <row r="38" spans="2:2" x14ac:dyDescent="0.25">
      <c r="B38" s="27" t="s">
        <v>86</v>
      </c>
    </row>
    <row r="39" spans="2:2" x14ac:dyDescent="0.25">
      <c r="B39" s="27" t="s">
        <v>87</v>
      </c>
    </row>
    <row r="40" spans="2:2" x14ac:dyDescent="0.25">
      <c r="B40" s="27" t="s">
        <v>88</v>
      </c>
    </row>
    <row r="42" spans="2:2" x14ac:dyDescent="0.25">
      <c r="B42" s="28" t="s">
        <v>89</v>
      </c>
    </row>
  </sheetData>
  <pageMargins left="0.7" right="0.7" top="0.75" bottom="0.75" header="0.3" footer="0.3"/>
  <pageSetup paperSize="9" orientation="portrait" fitToWidth="1" fitToHeight="0"/>
  <headerFooter>
    <oddHeader>&amp;C&amp;BAnleitung&amp;R&amp;P / &amp;N</oddHeader>
    <oddFooter>&amp;Lwerkstatt-ratgeber.de&amp;R&amp;D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Rechner</vt:lpstr>
      <vt:lpstr>Branchenwerte</vt:lpstr>
      <vt:lpstr>Anleitung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werkstatt-ratgeber.de</dc:creator>
  <dc:title/>
  <dc:subject/>
  <dc:description/>
  <cp:keywords/>
  <cp:category/>
  <cp:lastModifiedBy>Unknown</cp:lastModifiedBy>
  <dcterms:created xsi:type="dcterms:W3CDTF">2026-02-28T17:21:46Z</dcterms:created>
  <dcterms:modified xsi:type="dcterms:W3CDTF">2026-02-28T17:21:46Z</dcterms:modified>
</cp:coreProperties>
</file>